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116" windowHeight="8496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44525"/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6" i="1"/>
  <c r="F15" i="1"/>
  <c r="F14" i="1"/>
  <c r="H13" i="1"/>
  <c r="G13" i="1"/>
  <c r="F13" i="1"/>
  <c r="E13" i="1"/>
  <c r="D13" i="1"/>
  <c r="C13" i="1"/>
  <c r="B13" i="1"/>
  <c r="B8" i="1" s="1"/>
  <c r="B20" i="1" s="1"/>
  <c r="F12" i="1"/>
  <c r="F11" i="1"/>
  <c r="F10" i="1"/>
  <c r="F9" i="1" s="1"/>
  <c r="F8" i="1" s="1"/>
  <c r="F20" i="1" s="1"/>
  <c r="H9" i="1"/>
  <c r="H8" i="1" s="1"/>
  <c r="H20" i="1" s="1"/>
  <c r="G9" i="1"/>
  <c r="E9" i="1"/>
  <c r="E8" i="1" s="1"/>
  <c r="E20" i="1" s="1"/>
  <c r="D9" i="1"/>
  <c r="D8" i="1" s="1"/>
  <c r="D20" i="1" s="1"/>
  <c r="C9" i="1"/>
  <c r="B9" i="1"/>
  <c r="G8" i="1"/>
  <c r="G20" i="1" s="1"/>
  <c r="C8" i="1"/>
  <c r="C20" i="1" s="1"/>
  <c r="B6" i="1"/>
  <c r="A2" i="1"/>
</calcChain>
</file>

<file path=xl/sharedStrings.xml><?xml version="1.0" encoding="utf-8"?>
<sst xmlns="http://schemas.openxmlformats.org/spreadsheetml/2006/main" count="45" uniqueCount="43">
  <si>
    <t>Formato 2 Informe Analítico de la Deuda Pública y Otros Pasivos - LDF</t>
  </si>
  <si>
    <t>Informe Analítico de la Deuda Pública y Otros Pasivos - LDF</t>
  </si>
  <si>
    <t>Al 31 de diciembre de 2017 y al 30 de junio de 2018 (b)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</si>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</sst>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" fillId="0" borderId="5" xfId="0" applyFont="1" applyFill="1" applyBorder="1" applyAlignment="1">
      <alignment horizontal="left" vertical="center" indent="3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5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7"/>
    </xf>
    <xf numFmtId="4" fontId="5" fillId="0" borderId="11" xfId="1" applyNumberFormat="1" applyFont="1" applyFill="1" applyBorder="1" applyAlignment="1" applyProtection="1">
      <alignment vertical="top" wrapText="1"/>
      <protection locked="0"/>
    </xf>
    <xf numFmtId="0" fontId="0" fillId="0" borderId="11" xfId="0" applyFill="1" applyBorder="1" applyAlignment="1">
      <alignment vertical="center"/>
    </xf>
    <xf numFmtId="4" fontId="1" fillId="0" borderId="11" xfId="0" applyNumberFormat="1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0" fillId="0" borderId="11" xfId="0" applyBorder="1" applyAlignment="1">
      <alignment vertical="center"/>
    </xf>
    <xf numFmtId="4" fontId="0" fillId="0" borderId="11" xfId="0" applyNumberFormat="1" applyBorder="1"/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/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0" fontId="2" fillId="0" borderId="13" xfId="0" applyFont="1" applyBorder="1"/>
    <xf numFmtId="0" fontId="0" fillId="0" borderId="13" xfId="0" applyBorder="1"/>
    <xf numFmtId="0" fontId="4" fillId="3" borderId="0" xfId="0" applyFont="1" applyFill="1" applyBorder="1" applyAlignment="1">
      <alignment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%20RECFIN02%20%2024.01.2018/a.%20CARPETA%202018/Cuenta%20P&#250;blica%202018/SIRET%202&#176;%20trimestre%202018/0361_LDF_1802_PEGT_UP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UNIVERSIDAD POLITECNICA DE JUVENTINO ROSAS, Gobierno del Estado de Guanajuato</v>
          </cell>
        </row>
        <row r="7">
          <cell r="C7" t="str">
            <v>UNIVERSIDAD POLITECNICA DE JUVENTINO ROSAS, Gobierno del Estado de Guanajuato (a)</v>
          </cell>
        </row>
        <row r="20">
          <cell r="F20" t="str">
            <v>Saldo al 31 de diciembre de 2017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A15" sqref="A15"/>
    </sheetView>
  </sheetViews>
  <sheetFormatPr baseColWidth="10" defaultRowHeight="14.4" x14ac:dyDescent="0.3"/>
  <cols>
    <col min="1" max="1" width="54.44140625" customWidth="1"/>
    <col min="2" max="8" width="13.77734375" customWidth="1"/>
  </cols>
  <sheetData>
    <row r="1" spans="1:8" ht="25.8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">
      <c r="A2" s="2" t="str">
        <f>ENTE_PUBLICO_A</f>
        <v>UNIVERSIDAD POLITECNICA DE JUVENTINO ROSAS, Gobierno del Estado de Guanajuato (a)</v>
      </c>
      <c r="B2" s="3"/>
      <c r="C2" s="3"/>
      <c r="D2" s="3"/>
      <c r="E2" s="3"/>
      <c r="F2" s="3"/>
      <c r="G2" s="3"/>
      <c r="H2" s="4"/>
    </row>
    <row r="3" spans="1:8" x14ac:dyDescent="0.3">
      <c r="A3" s="5" t="s">
        <v>1</v>
      </c>
      <c r="B3" s="6"/>
      <c r="C3" s="6"/>
      <c r="D3" s="6"/>
      <c r="E3" s="6"/>
      <c r="F3" s="6"/>
      <c r="G3" s="6"/>
      <c r="H3" s="7"/>
    </row>
    <row r="4" spans="1:8" x14ac:dyDescent="0.3">
      <c r="A4" s="8" t="s">
        <v>2</v>
      </c>
      <c r="B4" s="9"/>
      <c r="C4" s="9"/>
      <c r="D4" s="9"/>
      <c r="E4" s="9"/>
      <c r="F4" s="9"/>
      <c r="G4" s="9"/>
      <c r="H4" s="10"/>
    </row>
    <row r="5" spans="1:8" x14ac:dyDescent="0.3">
      <c r="A5" s="11" t="s">
        <v>3</v>
      </c>
      <c r="B5" s="12"/>
      <c r="C5" s="12"/>
      <c r="D5" s="12"/>
      <c r="E5" s="12"/>
      <c r="F5" s="12"/>
      <c r="G5" s="12"/>
      <c r="H5" s="13"/>
    </row>
    <row r="6" spans="1:8" ht="100.8" x14ac:dyDescent="0.3">
      <c r="A6" s="14" t="s">
        <v>4</v>
      </c>
      <c r="B6" s="15" t="str">
        <f>ULTIMO_SALDO</f>
        <v>Saldo al 31 de diciembre de 2017 (d)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6" t="s">
        <v>10</v>
      </c>
    </row>
    <row r="7" spans="1:8" x14ac:dyDescent="0.3">
      <c r="A7" s="17"/>
      <c r="B7" s="17"/>
      <c r="C7" s="17"/>
      <c r="D7" s="17"/>
      <c r="E7" s="17"/>
      <c r="F7" s="17"/>
      <c r="G7" s="17"/>
      <c r="H7" s="17"/>
    </row>
    <row r="8" spans="1:8" x14ac:dyDescent="0.3">
      <c r="A8" s="18" t="s">
        <v>11</v>
      </c>
      <c r="B8" s="19">
        <f>B9+B13</f>
        <v>0</v>
      </c>
      <c r="C8" s="19">
        <f t="shared" ref="C8:H8" si="0">C9+C13</f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x14ac:dyDescent="0.3">
      <c r="A9" s="20" t="s">
        <v>12</v>
      </c>
      <c r="B9" s="21">
        <f>SUM(B10:B12)</f>
        <v>0</v>
      </c>
      <c r="C9" s="21">
        <f t="shared" ref="C9:H9" si="1">SUM(C10:C12)</f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x14ac:dyDescent="0.3">
      <c r="A10" s="22" t="s">
        <v>13</v>
      </c>
      <c r="B10" s="23">
        <v>0</v>
      </c>
      <c r="C10" s="23">
        <v>0</v>
      </c>
      <c r="D10" s="23">
        <v>0</v>
      </c>
      <c r="E10" s="23">
        <v>0</v>
      </c>
      <c r="F10" s="23">
        <f t="shared" ref="F10:F12" si="2">B10+C10-D10+E10</f>
        <v>0</v>
      </c>
      <c r="G10" s="23">
        <v>0</v>
      </c>
      <c r="H10" s="23">
        <v>0</v>
      </c>
    </row>
    <row r="11" spans="1:8" x14ac:dyDescent="0.3">
      <c r="A11" s="22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f t="shared" si="2"/>
        <v>0</v>
      </c>
      <c r="G11" s="23">
        <v>0</v>
      </c>
      <c r="H11" s="23">
        <v>0</v>
      </c>
    </row>
    <row r="12" spans="1:8" x14ac:dyDescent="0.3">
      <c r="A12" s="22" t="s">
        <v>15</v>
      </c>
      <c r="B12" s="23">
        <v>0</v>
      </c>
      <c r="C12" s="23">
        <v>0</v>
      </c>
      <c r="D12" s="23">
        <v>0</v>
      </c>
      <c r="E12" s="23">
        <v>0</v>
      </c>
      <c r="F12" s="23">
        <f t="shared" si="2"/>
        <v>0</v>
      </c>
      <c r="G12" s="23">
        <v>0</v>
      </c>
      <c r="H12" s="23">
        <v>0</v>
      </c>
    </row>
    <row r="13" spans="1:8" x14ac:dyDescent="0.3">
      <c r="A13" s="20" t="s">
        <v>16</v>
      </c>
      <c r="B13" s="21">
        <f>SUM(B14:B16)</f>
        <v>0</v>
      </c>
      <c r="C13" s="21">
        <f t="shared" ref="C13:H13" si="3">SUM(C14:C16)</f>
        <v>0</v>
      </c>
      <c r="D13" s="21">
        <f t="shared" si="3"/>
        <v>0</v>
      </c>
      <c r="E13" s="21">
        <f t="shared" si="3"/>
        <v>0</v>
      </c>
      <c r="F13" s="21">
        <f t="shared" si="3"/>
        <v>0</v>
      </c>
      <c r="G13" s="21">
        <f t="shared" si="3"/>
        <v>0</v>
      </c>
      <c r="H13" s="21">
        <f t="shared" si="3"/>
        <v>0</v>
      </c>
    </row>
    <row r="14" spans="1:8" x14ac:dyDescent="0.3">
      <c r="A14" s="22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f t="shared" ref="F14:F16" si="4">B14+C14-D14+E14</f>
        <v>0</v>
      </c>
      <c r="G14" s="23">
        <v>0</v>
      </c>
      <c r="H14" s="23">
        <v>0</v>
      </c>
    </row>
    <row r="15" spans="1:8" x14ac:dyDescent="0.3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f t="shared" si="4"/>
        <v>0</v>
      </c>
      <c r="G15" s="23">
        <v>0</v>
      </c>
      <c r="H15" s="23">
        <v>0</v>
      </c>
    </row>
    <row r="16" spans="1:8" x14ac:dyDescent="0.3">
      <c r="A16" s="22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f t="shared" si="4"/>
        <v>0</v>
      </c>
      <c r="G16" s="23">
        <v>0</v>
      </c>
      <c r="H16" s="23">
        <v>0</v>
      </c>
    </row>
    <row r="17" spans="1:8" x14ac:dyDescent="0.3">
      <c r="A17" s="24"/>
      <c r="B17" s="17"/>
      <c r="C17" s="17"/>
      <c r="D17" s="17"/>
      <c r="E17" s="17"/>
      <c r="F17" s="17"/>
      <c r="G17" s="17"/>
      <c r="H17" s="17"/>
    </row>
    <row r="18" spans="1:8" x14ac:dyDescent="0.3">
      <c r="A18" s="18" t="s">
        <v>20</v>
      </c>
      <c r="B18" s="25">
        <v>8014755.8399999999</v>
      </c>
      <c r="C18" s="26"/>
      <c r="D18" s="26"/>
      <c r="E18" s="26"/>
      <c r="F18" s="25">
        <v>5331374.07</v>
      </c>
      <c r="G18" s="26"/>
      <c r="H18" s="26"/>
    </row>
    <row r="19" spans="1:8" x14ac:dyDescent="0.3">
      <c r="A19" s="27"/>
      <c r="B19" s="28"/>
      <c r="C19" s="29"/>
      <c r="D19" s="29"/>
      <c r="E19" s="29"/>
      <c r="F19" s="28"/>
      <c r="G19" s="29"/>
      <c r="H19" s="29"/>
    </row>
    <row r="20" spans="1:8" x14ac:dyDescent="0.3">
      <c r="A20" s="18" t="s">
        <v>21</v>
      </c>
      <c r="B20" s="25">
        <f>B8+B18</f>
        <v>8014755.8399999999</v>
      </c>
      <c r="C20" s="19">
        <f>C8+C18</f>
        <v>0</v>
      </c>
      <c r="D20" s="19">
        <f t="shared" ref="D20:H20" si="5">D8+D18</f>
        <v>0</v>
      </c>
      <c r="E20" s="19">
        <f t="shared" si="5"/>
        <v>0</v>
      </c>
      <c r="F20" s="25">
        <f t="shared" si="5"/>
        <v>5331374.07</v>
      </c>
      <c r="G20" s="19">
        <f t="shared" si="5"/>
        <v>0</v>
      </c>
      <c r="H20" s="19">
        <f t="shared" si="5"/>
        <v>0</v>
      </c>
    </row>
    <row r="21" spans="1:8" x14ac:dyDescent="0.3">
      <c r="A21" s="24"/>
      <c r="B21" s="24"/>
      <c r="C21" s="24"/>
      <c r="D21" s="24"/>
      <c r="E21" s="24"/>
      <c r="F21" s="24"/>
      <c r="G21" s="24"/>
      <c r="H21" s="24"/>
    </row>
    <row r="22" spans="1:8" ht="16.2" x14ac:dyDescent="0.3">
      <c r="A22" s="18" t="s">
        <v>22</v>
      </c>
      <c r="B22" s="19">
        <f>SUM(B23:DEUDA_CONT_FIN_01)</f>
        <v>0</v>
      </c>
      <c r="C22" s="19">
        <f>SUM(C23:DEUDA_CONT_FIN_02)</f>
        <v>0</v>
      </c>
      <c r="D22" s="19">
        <f>SUM(D23:DEUDA_CONT_FIN_03)</f>
        <v>0</v>
      </c>
      <c r="E22" s="19">
        <f>SUM(E23:DEUDA_CONT_FIN_04)</f>
        <v>0</v>
      </c>
      <c r="F22" s="19">
        <f>SUM(F23:DEUDA_CONT_FIN_05)</f>
        <v>0</v>
      </c>
      <c r="G22" s="19">
        <f>SUM(G23:DEUDA_CONT_FIN_06)</f>
        <v>0</v>
      </c>
      <c r="H22" s="19">
        <f>SUM(H23:DEUDA_CONT_FIN_07)</f>
        <v>0</v>
      </c>
    </row>
    <row r="23" spans="1:8" x14ac:dyDescent="0.3">
      <c r="A23" s="30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x14ac:dyDescent="0.3">
      <c r="A24" s="30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3">
      <c r="A25" s="30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x14ac:dyDescent="0.3">
      <c r="A26" s="31" t="s">
        <v>26</v>
      </c>
      <c r="B26" s="24"/>
      <c r="C26" s="24"/>
      <c r="D26" s="24"/>
      <c r="E26" s="24"/>
      <c r="F26" s="24"/>
      <c r="G26" s="24"/>
      <c r="H26" s="24"/>
    </row>
    <row r="27" spans="1:8" ht="16.2" x14ac:dyDescent="0.3">
      <c r="A27" s="18" t="s">
        <v>27</v>
      </c>
      <c r="B27" s="19">
        <f>SUM(B28:VALOR_INS_BCC_FIN_01)</f>
        <v>0</v>
      </c>
      <c r="C27" s="19">
        <f>SUM(C28:VALOR_INS_BCC_FIN_02)</f>
        <v>0</v>
      </c>
      <c r="D27" s="19">
        <f>SUM(D28:VALOR_INS_BCC_FIN_03)</f>
        <v>0</v>
      </c>
      <c r="E27" s="19">
        <f>SUM(E28:VALOR_INS_BCC_FIN_04)</f>
        <v>0</v>
      </c>
      <c r="F27" s="19">
        <f>SUM(F28:VALOR_INS_BCC_FIN_05)</f>
        <v>0</v>
      </c>
      <c r="G27" s="19">
        <f>SUM(G28:VALOR_INS_BCC_FIN_06)</f>
        <v>0</v>
      </c>
      <c r="H27" s="19">
        <f>SUM(H28:VALOR_INS_BCC_FIN_07)</f>
        <v>0</v>
      </c>
    </row>
    <row r="28" spans="1:8" x14ac:dyDescent="0.3">
      <c r="A28" s="30" t="s">
        <v>28</v>
      </c>
      <c r="B28" s="23">
        <v>0</v>
      </c>
      <c r="C28" s="23">
        <v>0</v>
      </c>
      <c r="D28" s="23">
        <v>0</v>
      </c>
      <c r="E28" s="23">
        <v>0</v>
      </c>
      <c r="F28" s="23">
        <f t="shared" ref="F28:F30" si="6">B28+C28-D28+E28</f>
        <v>0</v>
      </c>
      <c r="G28" s="23">
        <v>0</v>
      </c>
      <c r="H28" s="23">
        <v>0</v>
      </c>
    </row>
    <row r="29" spans="1:8" x14ac:dyDescent="0.3">
      <c r="A29" s="30" t="s">
        <v>29</v>
      </c>
      <c r="B29" s="23">
        <v>0</v>
      </c>
      <c r="C29" s="23">
        <v>0</v>
      </c>
      <c r="D29" s="23">
        <v>0</v>
      </c>
      <c r="E29" s="23">
        <v>0</v>
      </c>
      <c r="F29" s="23">
        <f t="shared" si="6"/>
        <v>0</v>
      </c>
      <c r="G29" s="23">
        <v>0</v>
      </c>
      <c r="H29" s="23">
        <v>0</v>
      </c>
    </row>
    <row r="30" spans="1:8" x14ac:dyDescent="0.3">
      <c r="A30" s="30" t="s">
        <v>30</v>
      </c>
      <c r="B30" s="23">
        <v>0</v>
      </c>
      <c r="C30" s="23">
        <v>0</v>
      </c>
      <c r="D30" s="23">
        <v>0</v>
      </c>
      <c r="E30" s="23">
        <v>0</v>
      </c>
      <c r="F30" s="23">
        <f t="shared" si="6"/>
        <v>0</v>
      </c>
      <c r="G30" s="23">
        <v>0</v>
      </c>
      <c r="H30" s="23">
        <v>0</v>
      </c>
    </row>
    <row r="31" spans="1:8" x14ac:dyDescent="0.3">
      <c r="A31" s="32" t="s">
        <v>26</v>
      </c>
      <c r="B31" s="33"/>
      <c r="C31" s="33"/>
      <c r="D31" s="33"/>
      <c r="E31" s="33"/>
      <c r="F31" s="33"/>
      <c r="G31" s="33"/>
      <c r="H31" s="33"/>
    </row>
    <row r="32" spans="1:8" x14ac:dyDescent="0.3">
      <c r="A32" s="34"/>
    </row>
    <row r="33" spans="1:8" x14ac:dyDescent="0.3">
      <c r="A33" s="35" t="s">
        <v>31</v>
      </c>
      <c r="B33" s="35"/>
      <c r="C33" s="35"/>
      <c r="D33" s="35"/>
      <c r="E33" s="35"/>
      <c r="F33" s="35"/>
      <c r="G33" s="35"/>
      <c r="H33" s="35"/>
    </row>
    <row r="34" spans="1:8" x14ac:dyDescent="0.3">
      <c r="A34" s="35"/>
      <c r="B34" s="35"/>
      <c r="C34" s="35"/>
      <c r="D34" s="35"/>
      <c r="E34" s="35"/>
      <c r="F34" s="35"/>
      <c r="G34" s="35"/>
      <c r="H34" s="35"/>
    </row>
    <row r="35" spans="1:8" x14ac:dyDescent="0.3">
      <c r="A35" s="35"/>
      <c r="B35" s="35"/>
      <c r="C35" s="35"/>
      <c r="D35" s="35"/>
      <c r="E35" s="35"/>
      <c r="F35" s="35"/>
      <c r="G35" s="35"/>
      <c r="H35" s="35"/>
    </row>
    <row r="36" spans="1:8" x14ac:dyDescent="0.3">
      <c r="A36" s="35"/>
      <c r="B36" s="35"/>
      <c r="C36" s="35"/>
      <c r="D36" s="35"/>
      <c r="E36" s="35"/>
      <c r="F36" s="35"/>
      <c r="G36" s="35"/>
      <c r="H36" s="35"/>
    </row>
    <row r="37" spans="1:8" x14ac:dyDescent="0.3">
      <c r="A37" s="35"/>
      <c r="B37" s="35"/>
      <c r="C37" s="35"/>
      <c r="D37" s="35"/>
      <c r="E37" s="35"/>
      <c r="F37" s="35"/>
      <c r="G37" s="35"/>
      <c r="H37" s="35"/>
    </row>
    <row r="38" spans="1:8" x14ac:dyDescent="0.3">
      <c r="A38" s="34"/>
    </row>
    <row r="39" spans="1:8" ht="57.6" x14ac:dyDescent="0.3">
      <c r="A39" s="14" t="s">
        <v>32</v>
      </c>
      <c r="B39" s="14" t="s">
        <v>33</v>
      </c>
      <c r="C39" s="14" t="s">
        <v>34</v>
      </c>
      <c r="D39" s="14" t="s">
        <v>35</v>
      </c>
      <c r="E39" s="14" t="s">
        <v>36</v>
      </c>
      <c r="F39" s="16" t="s">
        <v>37</v>
      </c>
    </row>
    <row r="40" spans="1:8" x14ac:dyDescent="0.3">
      <c r="A40" s="27"/>
      <c r="B40" s="29"/>
      <c r="C40" s="29"/>
      <c r="D40" s="29"/>
      <c r="E40" s="29"/>
      <c r="F40" s="29"/>
    </row>
    <row r="41" spans="1:8" x14ac:dyDescent="0.3">
      <c r="A41" s="18" t="s">
        <v>38</v>
      </c>
      <c r="B41" s="19">
        <f>SUM(B42:OB_CORTO_PLAZO_FIN_01)</f>
        <v>0</v>
      </c>
      <c r="C41" s="19">
        <f>SUM(C42:OB_CORTO_PLAZO_FIN_02)</f>
        <v>0</v>
      </c>
      <c r="D41" s="19">
        <f>SUM(D42:OB_CORTO_PLAZO_FIN_03)</f>
        <v>0</v>
      </c>
      <c r="E41" s="19">
        <f>SUM(E42:OB_CORTO_PLAZO_FIN_04)</f>
        <v>0</v>
      </c>
      <c r="F41" s="19">
        <f>SUM(F42:OB_CORTO_PLAZO_FIN_05)</f>
        <v>0</v>
      </c>
    </row>
    <row r="42" spans="1:8" x14ac:dyDescent="0.3">
      <c r="A42" s="30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  <c r="H42" s="36"/>
    </row>
    <row r="43" spans="1:8" x14ac:dyDescent="0.3">
      <c r="A43" s="30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  <c r="H43" s="36"/>
    </row>
    <row r="44" spans="1:8" x14ac:dyDescent="0.3">
      <c r="A44" s="30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  <c r="H44" s="36"/>
    </row>
    <row r="45" spans="1:8" x14ac:dyDescent="0.3">
      <c r="A45" s="37" t="s">
        <v>26</v>
      </c>
      <c r="B45" s="38"/>
      <c r="C45" s="38"/>
      <c r="D45" s="38"/>
      <c r="E45" s="38"/>
      <c r="F45" s="38"/>
    </row>
    <row r="47" spans="1:8" x14ac:dyDescent="0.3">
      <c r="A47" s="39" t="s">
        <v>42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dcterms:created xsi:type="dcterms:W3CDTF">2018-07-26T20:38:28Z</dcterms:created>
  <dcterms:modified xsi:type="dcterms:W3CDTF">2018-07-26T20:39:48Z</dcterms:modified>
</cp:coreProperties>
</file>